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15" yWindow="330" windowWidth="1534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5" i="2" l="1"/>
  <c r="C5" i="2"/>
  <c r="D5" i="2"/>
  <c r="E5" i="2"/>
  <c r="F5" i="2"/>
  <c r="A5" i="2"/>
  <c r="F1" i="2"/>
  <c r="E1" i="2"/>
  <c r="D1" i="2"/>
  <c r="C1" i="2"/>
  <c r="B1" i="2"/>
  <c r="A1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<sst xmlns="http://schemas.openxmlformats.org/spreadsheetml/2006/main" count="35" uniqueCount="34">
  <si>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</si>
  <si>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</si>
  <si>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</si>
  <si>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</si>
  <si>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</si>
  <si>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</si>
  <si>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</si>
  <si>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</si>
  <si>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</si>
  <si>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</si>
  <si>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</si>
  <si>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</si>
  <si>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</si>
  <si>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</si>
  <si>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</si>
  <si>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</si>
  <si>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</si>
  <si>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</si>
  <si>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</si>
  <si>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</si>
  <si>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</si>
  <si>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</si>
  <si>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</si>
  <si>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</si>
  <si>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</si>
  <si>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</si>
  <si>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</si>
  <si>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</si>
  <si>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</si>
  <si>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</si>
  <si>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Капуста тушеная</t>
  </si>
  <si>
    <t>ТТК-49/373</t>
  </si>
  <si>
    <t>Птица тушеная с овощами/макароны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</si>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</sst>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31</v>
      </c>
      <c r="D4" s="47" t="s">
        <v>32</v>
      </c>
      <c r="E4" s="38">
        <f>75+25+150</f>
        <v>250</v>
      </c>
      <c r="F4" s="25">
        <f>59.84+12.22</f>
        <v>72.06</v>
      </c>
      <c r="G4" s="39">
        <f>163.38+206.54</f>
        <v>369.91999999999996</v>
      </c>
      <c r="H4" s="40">
        <f>17.12+5.63</f>
        <v>22.75</v>
      </c>
      <c r="I4" s="40">
        <f>16.2+4.43</f>
        <v>20.63</v>
      </c>
      <c r="J4" s="41">
        <f>5.34+35.9</f>
        <v>41.239999999999995</v>
      </c>
    </row>
    <row r="5" spans="1:10" x14ac:dyDescent="0.25">
      <c r="A5" s="7"/>
      <c r="B5" s="1" t="s">
        <v>12</v>
      </c>
      <c r="C5" s="51">
        <v>685</v>
      </c>
      <c r="D5" s="50" t="s">
        <v>33</v>
      </c>
      <c r="E5" s="49">
        <v>189</v>
      </c>
      <c r="F5" s="26">
        <v>2</v>
      </c>
      <c r="G5" s="26">
        <v>54.99</v>
      </c>
      <c r="H5" s="42">
        <v>0.18</v>
      </c>
      <c r="I5" s="42">
        <v>0</v>
      </c>
      <c r="J5" s="43">
        <v>13.53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49">
        <v>26</v>
      </c>
      <c r="F6" s="49">
        <v>2.42</v>
      </c>
      <c r="G6" s="26">
        <v>64.989999999999995</v>
      </c>
      <c r="H6" s="26">
        <v>2.1800000000000002</v>
      </c>
      <c r="I6" s="26">
        <v>0.28999999999999998</v>
      </c>
      <c r="J6" s="43">
        <v>13.26</v>
      </c>
    </row>
    <row r="7" spans="1:10" ht="15.75" thickBot="1" x14ac:dyDescent="0.3">
      <c r="A7" s="7"/>
      <c r="B7" s="2" t="s">
        <v>15</v>
      </c>
      <c r="C7" s="9">
        <v>214</v>
      </c>
      <c r="D7" s="48" t="s">
        <v>30</v>
      </c>
      <c r="E7" s="19">
        <v>60</v>
      </c>
      <c r="F7" s="27">
        <v>7.9</v>
      </c>
      <c r="G7" s="27">
        <v>45.4</v>
      </c>
      <c r="H7" s="42">
        <v>1.48</v>
      </c>
      <c r="I7" s="27">
        <v>1.76</v>
      </c>
      <c r="J7" s="44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F16" sqref="F16"/>
    </sheetView>
  </sheetViews>
  <sheetFormatPr defaultRowHeight="15" x14ac:dyDescent="0.25"/>
  <sheetData>
    <row r="1" spans="1:6" x14ac:dyDescent="0.25">
      <c r="A1" s="38">
        <f>134+150</f>
        <v>284</v>
      </c>
      <c r="B1" s="25">
        <f>58.62+10.56</f>
        <v>69.179999999999993</v>
      </c>
      <c r="C1" s="39">
        <f>175.68+206.54</f>
        <v>382.22</v>
      </c>
      <c r="D1" s="40">
        <f>18.41+5.63</f>
        <v>24.04</v>
      </c>
      <c r="E1" s="40">
        <f>17.42+4.43</f>
        <v>21.85</v>
      </c>
      <c r="F1" s="41">
        <f>5.75+35.9</f>
        <v>41.65</v>
      </c>
    </row>
    <row r="2" spans="1:6" x14ac:dyDescent="0.25">
      <c r="A2" s="17">
        <v>200</v>
      </c>
      <c r="B2" s="26">
        <v>3.17</v>
      </c>
      <c r="C2" s="26">
        <v>80.25</v>
      </c>
      <c r="D2" s="42">
        <v>0.01</v>
      </c>
      <c r="E2" s="42">
        <v>0.04</v>
      </c>
      <c r="F2" s="43">
        <v>19.87</v>
      </c>
    </row>
    <row r="3" spans="1:6" x14ac:dyDescent="0.25">
      <c r="A3" s="17">
        <v>35</v>
      </c>
      <c r="B3" s="26">
        <v>3.52</v>
      </c>
      <c r="C3" s="26">
        <v>84.22</v>
      </c>
      <c r="D3" s="26">
        <v>2.83</v>
      </c>
      <c r="E3" s="26">
        <v>0.38</v>
      </c>
      <c r="F3" s="43">
        <v>17.190000000000001</v>
      </c>
    </row>
    <row r="4" spans="1:6" ht="15.75" thickBot="1" x14ac:dyDescent="0.3">
      <c r="A4" s="19">
        <v>60</v>
      </c>
      <c r="B4" s="27">
        <v>8.52</v>
      </c>
      <c r="C4" s="27">
        <v>45.4</v>
      </c>
      <c r="D4" s="42">
        <v>1.48</v>
      </c>
      <c r="E4" s="27">
        <v>1.76</v>
      </c>
      <c r="F4" s="44">
        <v>5.84</v>
      </c>
    </row>
    <row r="5" spans="1:6" x14ac:dyDescent="0.25">
      <c r="A5" s="46">
        <f>SUM(A1:A4)</f>
        <v>579</v>
      </c>
      <c r="B5" s="46">
        <f t="shared" ref="B5:F5" si="0">SUM(B1:B4)</f>
        <v>84.389999999999986</v>
      </c>
      <c r="C5" s="46">
        <f t="shared" si="0"/>
        <v>592.09</v>
      </c>
      <c r="D5" s="46">
        <f t="shared" si="0"/>
        <v>28.360000000000003</v>
      </c>
      <c r="E5" s="46">
        <f t="shared" si="0"/>
        <v>24.03</v>
      </c>
      <c r="F5" s="46">
        <f t="shared" si="0"/>
        <v>84.55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2026-09-25T07:22:58Z</dcterms:modified>
</cp:coreProperties>
</file>