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1805" yWindow="-165" windowWidth="14865" windowHeight="8145"/>
  </bookViews>
  <sheets>
    <sheet name="1" sheetId="1" r:id="rId1"/>
    <sheet name="Лист1" sheetId="2" r:id="rId2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1" l="1"/>
  <c r="G4" i="1"/>
  <c r="J4" i="1"/>
  <c r="I4" i="1"/>
  <c r="H4" i="1"/>
  <c r="E4" i="1"/>
  <c r="B6" i="2" l="1"/>
  <c r="C6" i="2"/>
  <c r="D6" i="2"/>
  <c r="E6" i="2"/>
  <c r="F6" i="2"/>
  <c r="A6" i="2"/>
  <c r="F1" i="2"/>
  <c r="E1" i="2"/>
  <c r="D1" i="2"/>
  <c r="C1" i="2"/>
  <c r="B1" i="2"/>
</calcChain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<sst xmlns="http://schemas.openxmlformats.org/spreadsheetml/2006/main" count="38" uniqueCount="35">
  <si>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</si>
  <si>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</si>
  <si>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</si>
  <si>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</si>
  <si>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</si>
  <si>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</si>
  <si>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</si>
  <si>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</si>
  <si>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</si>
  <si>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</si>
  <si>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</si>
  <si>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</si>
  <si>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</si>
  <si>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</si>
  <si>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</si>
  <si>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</si>
  <si>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</si>
  <si>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</si>
  <si>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</si>
  <si>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</si>
  <si>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</si>
  <si>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</si>
  <si>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</si>
  <si>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</si>
  <si>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</si>
  <si>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</si>
  <si>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</si>
  <si>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</si>
  <si>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</si>
  <si>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МБОУ Исаевская ООШ</t>
  </si>
  <si>
    <t>Тефтели из птицы с соусом томатным/каша гречневая</t>
  </si>
  <si>
    <t>Чай с сахаром</t>
  </si>
  <si>
    <t>Свекла тушеная</t>
  </si>
  <si>
    <t>ТТК-174/520</t>
  </si>
  <si>
    <t>Яблоки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</si>
</sst>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right" wrapText="1"/>
      <protection locked="0"/>
    </xf>
    <xf numFmtId="2" fontId="0" fillId="2" borderId="7" xfId="0" applyNumberFormat="1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23" sqref="Q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29</v>
      </c>
      <c r="C1" s="45"/>
      <c r="D1" s="46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9" t="s">
        <v>33</v>
      </c>
      <c r="D4" s="47" t="s">
        <v>30</v>
      </c>
      <c r="E4" s="48">
        <f>75+47+150</f>
        <v>272</v>
      </c>
      <c r="F4" s="48">
        <f>44.61+11.18</f>
        <v>55.79</v>
      </c>
      <c r="G4" s="48">
        <f>169.23+247.34</f>
        <v>416.57</v>
      </c>
      <c r="H4" s="48">
        <f>10.58+8.77</f>
        <v>19.350000000000001</v>
      </c>
      <c r="I4" s="48">
        <f>19.72+6.07</f>
        <v>25.79</v>
      </c>
      <c r="J4" s="48">
        <f>12.04+39.64</f>
        <v>51.68</v>
      </c>
    </row>
    <row r="5" spans="1:10" x14ac:dyDescent="0.25">
      <c r="A5" s="7"/>
      <c r="B5" s="1" t="s">
        <v>12</v>
      </c>
      <c r="C5" s="2">
        <v>685</v>
      </c>
      <c r="D5" s="34" t="s">
        <v>31</v>
      </c>
      <c r="E5" s="17">
        <v>189</v>
      </c>
      <c r="F5" s="26">
        <v>2</v>
      </c>
      <c r="G5" s="26">
        <v>54.99</v>
      </c>
      <c r="H5" s="26">
        <v>0.18</v>
      </c>
      <c r="I5" s="26">
        <v>0</v>
      </c>
      <c r="J5" s="41">
        <v>13.53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30</v>
      </c>
      <c r="F6" s="26">
        <v>2.83</v>
      </c>
      <c r="G6" s="26">
        <v>71</v>
      </c>
      <c r="H6" s="26">
        <v>2.37</v>
      </c>
      <c r="I6" s="26">
        <v>0.3</v>
      </c>
      <c r="J6" s="41">
        <v>14.49</v>
      </c>
    </row>
    <row r="7" spans="1:10" x14ac:dyDescent="0.25">
      <c r="A7" s="7"/>
      <c r="B7" s="2" t="s">
        <v>15</v>
      </c>
      <c r="C7" s="2">
        <v>214</v>
      </c>
      <c r="D7" s="34" t="s">
        <v>32</v>
      </c>
      <c r="E7" s="17">
        <v>60</v>
      </c>
      <c r="F7" s="26">
        <v>8.76</v>
      </c>
      <c r="G7" s="26">
        <v>45.4</v>
      </c>
      <c r="H7" s="26">
        <v>1.48</v>
      </c>
      <c r="I7" s="42">
        <v>1.76</v>
      </c>
      <c r="J7" s="41">
        <v>5.84</v>
      </c>
    </row>
    <row r="8" spans="1:10" ht="15.75" thickBot="1" x14ac:dyDescent="0.3">
      <c r="A8" s="8"/>
      <c r="B8" s="9" t="s">
        <v>20</v>
      </c>
      <c r="C8" s="9" t="s">
        <v>27</v>
      </c>
      <c r="D8" s="50" t="s">
        <v>34</v>
      </c>
      <c r="E8" s="51">
        <v>100</v>
      </c>
      <c r="F8" s="27">
        <v>15</v>
      </c>
      <c r="G8" s="51">
        <v>48.2</v>
      </c>
      <c r="H8" s="51">
        <v>0.4</v>
      </c>
      <c r="I8" s="51">
        <v>0.4</v>
      </c>
      <c r="J8" s="51">
        <v>10.050000000000001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selection activeCell="A6" sqref="A6:F6"/>
    </sheetView>
  </sheetViews>
  <sheetFormatPr defaultRowHeight="15" x14ac:dyDescent="0.25"/>
  <sheetData>
    <row r="1" spans="1:6" x14ac:dyDescent="0.25">
      <c r="A1" s="15">
        <v>250</v>
      </c>
      <c r="B1" s="38">
        <f>42.73+8.64</f>
        <v>51.37</v>
      </c>
      <c r="C1" s="39">
        <f>289.5+247.34</f>
        <v>536.84</v>
      </c>
      <c r="D1" s="38">
        <f>11.38+8.77</f>
        <v>20.149999999999999</v>
      </c>
      <c r="E1" s="38">
        <f>21.21+6.07</f>
        <v>27.28</v>
      </c>
      <c r="F1" s="40">
        <f>12.95+39.64</f>
        <v>52.59</v>
      </c>
    </row>
    <row r="2" spans="1:6" x14ac:dyDescent="0.25">
      <c r="A2" s="17">
        <v>189</v>
      </c>
      <c r="B2" s="26">
        <v>1.89</v>
      </c>
      <c r="C2" s="26">
        <v>54.99</v>
      </c>
      <c r="D2" s="26">
        <v>0.18</v>
      </c>
      <c r="E2" s="26">
        <v>0</v>
      </c>
      <c r="F2" s="41">
        <v>13.53</v>
      </c>
    </row>
    <row r="3" spans="1:6" x14ac:dyDescent="0.25">
      <c r="A3" s="17">
        <v>30</v>
      </c>
      <c r="B3" s="26">
        <v>3.06</v>
      </c>
      <c r="C3" s="26">
        <v>71</v>
      </c>
      <c r="D3" s="26">
        <v>2.37</v>
      </c>
      <c r="E3" s="26">
        <v>0.3</v>
      </c>
      <c r="F3" s="41">
        <v>14.49</v>
      </c>
    </row>
    <row r="4" spans="1:6" x14ac:dyDescent="0.25">
      <c r="A4" s="17">
        <v>60</v>
      </c>
      <c r="B4" s="26">
        <v>9.85</v>
      </c>
      <c r="C4" s="26">
        <v>45.4</v>
      </c>
      <c r="D4" s="26">
        <v>1.48</v>
      </c>
      <c r="E4" s="42">
        <v>1.76</v>
      </c>
      <c r="F4" s="41">
        <v>5.84</v>
      </c>
    </row>
    <row r="5" spans="1:6" ht="15.75" thickBot="1" x14ac:dyDescent="0.3">
      <c r="A5" s="19">
        <v>122</v>
      </c>
      <c r="B5" s="27">
        <v>18.22</v>
      </c>
      <c r="C5" s="19">
        <v>59.2</v>
      </c>
      <c r="D5" s="19">
        <v>0.46</v>
      </c>
      <c r="E5" s="19">
        <v>0.46</v>
      </c>
      <c r="F5" s="20">
        <v>12.35</v>
      </c>
    </row>
    <row r="6" spans="1:6" x14ac:dyDescent="0.25">
      <c r="A6" s="43">
        <f>SUM(A1:A5)</f>
        <v>651</v>
      </c>
      <c r="B6" s="43">
        <f t="shared" ref="B6:F6" si="0">SUM(B1:B5)</f>
        <v>84.39</v>
      </c>
      <c r="C6" s="43">
        <f t="shared" si="0"/>
        <v>767.43000000000006</v>
      </c>
      <c r="D6" s="43">
        <f t="shared" si="0"/>
        <v>24.64</v>
      </c>
      <c r="E6" s="43">
        <f t="shared" si="0"/>
        <v>29.800000000000004</v>
      </c>
      <c r="F6" s="43">
        <f t="shared" si="0"/>
        <v>98.8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Медиотека</cp:lastModifiedBy>
  <cp:lastPrinted>2021-05-18T10:32:40Z</cp:lastPrinted>
  <dcterms:created xsi:type="dcterms:W3CDTF">2015-06-05T18:19:34Z</dcterms:created>
  <dcterms:modified xsi:type="dcterms:W3CDTF">2026-08-28T09:00:08Z</dcterms:modified>
</cp:coreProperties>
</file>